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CHELE\2020\RETTE\"/>
    </mc:Choice>
  </mc:AlternateContent>
  <bookViews>
    <workbookView xWindow="0" yWindow="0" windowWidth="10512" windowHeight="10200"/>
  </bookViews>
  <sheets>
    <sheet name="IN CORSO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/>
  <c r="D18" i="1"/>
  <c r="D14" i="1"/>
  <c r="D12" i="1"/>
  <c r="D10" i="1"/>
  <c r="D25" i="1" l="1"/>
  <c r="D22" i="1"/>
  <c r="F18" i="1"/>
  <c r="C18" i="1" s="1"/>
  <c r="F16" i="1"/>
  <c r="C16" i="1" s="1"/>
  <c r="D16" i="1" s="1"/>
  <c r="F14" i="1"/>
  <c r="C14" i="1" s="1"/>
  <c r="F12" i="1"/>
  <c r="C12" i="1" s="1"/>
  <c r="F10" i="1"/>
  <c r="C10" i="1" s="1"/>
  <c r="E18" i="1" l="1"/>
  <c r="E12" i="1"/>
  <c r="E16" i="1"/>
  <c r="E10" i="1"/>
  <c r="E14" i="1"/>
</calcChain>
</file>

<file path=xl/comments1.xml><?xml version="1.0" encoding="utf-8"?>
<comments xmlns="http://schemas.openxmlformats.org/spreadsheetml/2006/main">
  <authors>
    <author>Didattica02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Didattica02:</t>
        </r>
        <r>
          <rPr>
            <sz val="9"/>
            <color indexed="81"/>
            <rFont val="Tahoma"/>
            <family val="2"/>
          </rPr>
          <t xml:space="preserve">
Inserire importo risultante dal calcolo dell'ISEE per le agevolazioni per il diritto allo studio (NO ISEE ordinario)</t>
        </r>
      </text>
    </comment>
  </commentList>
</comments>
</file>

<file path=xl/sharedStrings.xml><?xml version="1.0" encoding="utf-8"?>
<sst xmlns="http://schemas.openxmlformats.org/spreadsheetml/2006/main" count="25" uniqueCount="22">
  <si>
    <t>Per gli studenti che si iscrivono al primo anno l'esonero e le riduzioni si applicano solamente in base all'ISEE.</t>
  </si>
  <si>
    <t>Se non si hanno i requisiti di merito si applica il contributo previsto per la fascia ISEE superiore a €40.000</t>
  </si>
  <si>
    <t>ISEE INFERIORE AD € 20.000</t>
  </si>
  <si>
    <t>Contributo fisso</t>
  </si>
  <si>
    <t>PARAMETRI ISEE</t>
  </si>
  <si>
    <t>ISEE STUDENTE</t>
  </si>
  <si>
    <t>CONTRIBUTO DA VERSARE AI SENSI DEL D.M. 295/2020</t>
  </si>
  <si>
    <t>1a rata</t>
  </si>
  <si>
    <t>2a rata</t>
  </si>
  <si>
    <t xml:space="preserve">CONTRIBUTO CALCOLATO AI SENSI DELLA L. 232/2016
</t>
  </si>
  <si>
    <t>ISEE COMPRESO TRA € 20.001,00 E € 22.000,00</t>
  </si>
  <si>
    <t>ISEE COMPRESO TRA € 22.001,00 E € 24.000,00</t>
  </si>
  <si>
    <t>ISEE COMPRESO TRA € 24.001,00 E € 26.000,00</t>
  </si>
  <si>
    <t>ISEE COMPRESO TRA € 26.001,00 E € 28.000,00</t>
  </si>
  <si>
    <t>ISEE COMPRESO TRA € 28.001,00 E € 30.000,00</t>
  </si>
  <si>
    <t>ISEE da 30.001 a 40.000 €</t>
  </si>
  <si>
    <t>Contributo Fisso 2020/2021</t>
  </si>
  <si>
    <t>ISEE da 40.001 a OLTRE €</t>
  </si>
  <si>
    <t>STUDENTI FINO AL PRIMO ANNO FUORI CORSO - TRIENNIO</t>
  </si>
  <si>
    <t>1a rata + ASSICURAZIONE</t>
  </si>
  <si>
    <t>ASSICURAZIONE</t>
  </si>
  <si>
    <r>
      <t xml:space="preserve">Per gli studenti che si iscrivono agli anni successivi al primo, l'esonero e le riduzioni in base all'ISEE si applicano </t>
    </r>
    <r>
      <rPr>
        <u/>
        <sz val="11"/>
        <color rgb="FF000000"/>
        <rFont val="Verdana"/>
        <family val="2"/>
      </rPr>
      <t>solamente</t>
    </r>
    <r>
      <rPr>
        <sz val="11"/>
        <color rgb="FF000000"/>
        <rFont val="Verdana"/>
        <family val="2"/>
      </rPr>
      <t xml:space="preserve"> se si soddisfano i requisiti di merito:
- iscrizione al secondo anno - almeno 10CFA conseguiti nei dodici mesi precedenti il 10/08
- iscrizione anni successivi al seocndo - almeno 25CFA nei dodici mesi precedenti il 10/08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</si>
</sst>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u/>
      <sz val="11"/>
      <color rgb="FF000000"/>
      <name val="Verdana"/>
      <family val="2"/>
    </font>
    <font>
      <sz val="11"/>
      <color theme="1"/>
      <name val="Verdana"/>
      <family val="2"/>
    </font>
    <font>
      <b/>
      <i/>
      <sz val="11"/>
      <color rgb="FF000000"/>
      <name val="Verdana"/>
      <family val="2"/>
    </font>
    <font>
      <sz val="14"/>
      <color theme="1"/>
      <name val="Verdana"/>
      <family val="2"/>
    </font>
    <font>
      <sz val="14"/>
      <color rgb="FF000000"/>
      <name val="Verdana"/>
      <family val="2"/>
    </font>
    <font>
      <i/>
      <sz val="11"/>
      <color rgb="FF00000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99FF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rgb="FFCCFF9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/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2" fontId="9" fillId="0" borderId="0" xfId="0" applyNumberFormat="1" applyFont="1" applyBorder="1" applyAlignment="1" applyProtection="1">
      <alignment horizontal="center" wrapText="1"/>
    </xf>
    <xf numFmtId="2" fontId="8" fillId="0" borderId="0" xfId="0" applyNumberFormat="1" applyFont="1" applyBorder="1" applyAlignment="1" applyProtection="1">
      <alignment horizontal="center" wrapText="1"/>
    </xf>
    <xf numFmtId="2" fontId="6" fillId="0" borderId="0" xfId="0" applyNumberFormat="1" applyFont="1" applyBorder="1" applyAlignment="1" applyProtection="1">
      <alignment horizontal="center" wrapText="1"/>
    </xf>
    <xf numFmtId="0" fontId="8" fillId="5" borderId="14" xfId="0" applyFont="1" applyFill="1" applyBorder="1" applyAlignment="1" applyProtection="1">
      <alignment horizontal="center" wrapText="1"/>
    </xf>
    <xf numFmtId="0" fontId="6" fillId="5" borderId="14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2" fontId="8" fillId="6" borderId="14" xfId="0" applyNumberFormat="1" applyFont="1" applyFill="1" applyBorder="1" applyAlignment="1" applyProtection="1">
      <alignment horizontal="center" wrapText="1"/>
    </xf>
    <xf numFmtId="2" fontId="6" fillId="0" borderId="14" xfId="0" applyNumberFormat="1" applyFont="1" applyBorder="1" applyAlignment="1" applyProtection="1">
      <alignment horizontal="center" wrapText="1"/>
    </xf>
    <xf numFmtId="0" fontId="6" fillId="0" borderId="0" xfId="0" applyFont="1" applyProtection="1"/>
    <xf numFmtId="0" fontId="6" fillId="0" borderId="14" xfId="0" applyFont="1" applyBorder="1" applyAlignment="1" applyProtection="1">
      <alignment wrapText="1"/>
    </xf>
    <xf numFmtId="0" fontId="8" fillId="7" borderId="14" xfId="0" applyFont="1" applyFill="1" applyBorder="1" applyAlignment="1" applyProtection="1">
      <alignment horizontal="center" wrapText="1"/>
    </xf>
    <xf numFmtId="0" fontId="6" fillId="7" borderId="14" xfId="0" applyFont="1" applyFill="1" applyBorder="1" applyAlignment="1" applyProtection="1">
      <alignment horizontal="center" wrapText="1"/>
    </xf>
    <xf numFmtId="0" fontId="6" fillId="0" borderId="0" xfId="0" applyFont="1" applyFill="1" applyBorder="1"/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44" fontId="9" fillId="0" borderId="14" xfId="1" applyFont="1" applyBorder="1" applyAlignment="1" applyProtection="1">
      <alignment horizontal="center" vertical="center" wrapText="1"/>
      <protection locked="0"/>
    </xf>
    <xf numFmtId="44" fontId="9" fillId="0" borderId="14" xfId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C16" sqref="C16:C17"/>
    </sheetView>
  </sheetViews>
  <sheetFormatPr defaultColWidth="8.88671875" defaultRowHeight="13.8" x14ac:dyDescent="0.25"/>
  <cols>
    <col min="1" max="1" width="34.44140625" style="11" bestFit="1" customWidth="1"/>
    <col min="2" max="2" width="24.44140625" style="11" customWidth="1"/>
    <col min="3" max="3" width="23.6640625" style="11" bestFit="1" customWidth="1"/>
    <col min="4" max="4" width="25.109375" style="11" bestFit="1" customWidth="1"/>
    <col min="5" max="5" width="15.6640625" style="11" bestFit="1" customWidth="1"/>
    <col min="6" max="6" width="18.5546875" style="11" hidden="1" customWidth="1"/>
    <col min="7" max="7" width="16.33203125" style="11" bestFit="1" customWidth="1"/>
    <col min="8" max="8" width="23.6640625" style="11" customWidth="1"/>
    <col min="9" max="16384" width="8.88671875" style="5"/>
  </cols>
  <sheetData>
    <row r="1" spans="1:8" s="1" customFormat="1" ht="43.5" customHeight="1" thickBot="1" x14ac:dyDescent="0.35">
      <c r="A1" s="43" t="s">
        <v>18</v>
      </c>
      <c r="B1" s="44"/>
      <c r="C1" s="44"/>
      <c r="D1" s="44"/>
      <c r="E1" s="44"/>
      <c r="F1" s="44"/>
      <c r="G1" s="45"/>
    </row>
    <row r="2" spans="1:8" s="1" customFormat="1" ht="43.5" customHeight="1" x14ac:dyDescent="0.3">
      <c r="A2" s="46" t="s">
        <v>0</v>
      </c>
      <c r="B2" s="47"/>
      <c r="C2" s="47"/>
      <c r="D2" s="47"/>
      <c r="E2" s="47"/>
      <c r="F2" s="47"/>
      <c r="G2" s="48"/>
    </row>
    <row r="3" spans="1:8" s="2" customFormat="1" ht="65.25" customHeight="1" x14ac:dyDescent="0.25">
      <c r="A3" s="49" t="s">
        <v>21</v>
      </c>
      <c r="B3" s="50"/>
      <c r="C3" s="50"/>
      <c r="D3" s="50"/>
      <c r="E3" s="50"/>
      <c r="F3" s="50"/>
      <c r="G3" s="51"/>
    </row>
    <row r="4" spans="1:8" s="2" customFormat="1" ht="25.5" customHeight="1" thickBot="1" x14ac:dyDescent="0.3">
      <c r="A4" s="52" t="s">
        <v>1</v>
      </c>
      <c r="B4" s="53"/>
      <c r="C4" s="53"/>
      <c r="D4" s="53"/>
      <c r="E4" s="53"/>
      <c r="F4" s="53"/>
      <c r="G4" s="54"/>
    </row>
    <row r="5" spans="1:8" ht="14.4" thickBot="1" x14ac:dyDescent="0.3">
      <c r="A5" s="3"/>
      <c r="B5" s="4"/>
      <c r="C5" s="4"/>
      <c r="D5" s="4"/>
      <c r="E5" s="4"/>
      <c r="F5" s="4"/>
      <c r="G5" s="4"/>
      <c r="H5" s="5"/>
    </row>
    <row r="6" spans="1:8" ht="17.399999999999999" x14ac:dyDescent="0.25">
      <c r="A6" s="55" t="s">
        <v>2</v>
      </c>
      <c r="B6" s="6" t="s">
        <v>3</v>
      </c>
      <c r="C6" s="34" t="s">
        <v>20</v>
      </c>
      <c r="D6" s="3"/>
      <c r="E6" s="3"/>
      <c r="F6" s="7"/>
      <c r="G6" s="8"/>
      <c r="H6" s="5"/>
    </row>
    <row r="7" spans="1:8" ht="18" thickBot="1" x14ac:dyDescent="0.35">
      <c r="A7" s="56"/>
      <c r="B7" s="9">
        <v>0</v>
      </c>
      <c r="C7" s="35">
        <v>5</v>
      </c>
      <c r="D7" s="3"/>
      <c r="E7" s="3"/>
      <c r="F7" s="10"/>
      <c r="G7" s="8"/>
    </row>
    <row r="8" spans="1:8" x14ac:dyDescent="0.25">
      <c r="A8" s="3"/>
      <c r="B8" s="12"/>
      <c r="C8" s="8"/>
      <c r="D8" s="8"/>
      <c r="E8" s="8"/>
      <c r="F8" s="8"/>
      <c r="G8" s="8"/>
      <c r="H8" s="13"/>
    </row>
    <row r="9" spans="1:8" s="17" customFormat="1" ht="121.8" x14ac:dyDescent="0.3">
      <c r="A9" s="14" t="s">
        <v>4</v>
      </c>
      <c r="B9" s="15" t="s">
        <v>5</v>
      </c>
      <c r="C9" s="15" t="s">
        <v>6</v>
      </c>
      <c r="D9" s="15" t="s">
        <v>19</v>
      </c>
      <c r="E9" s="15" t="s">
        <v>8</v>
      </c>
      <c r="F9" s="15" t="s">
        <v>9</v>
      </c>
      <c r="G9" s="16"/>
    </row>
    <row r="10" spans="1:8" ht="29.25" customHeight="1" x14ac:dyDescent="0.25">
      <c r="A10" s="40" t="s">
        <v>10</v>
      </c>
      <c r="B10" s="41"/>
      <c r="C10" s="42">
        <f>+F10*0.2</f>
        <v>0</v>
      </c>
      <c r="D10" s="42">
        <f>(C10/2)+5</f>
        <v>5</v>
      </c>
      <c r="E10" s="42">
        <f>(C10/2)</f>
        <v>0</v>
      </c>
      <c r="F10" s="41" t="str">
        <f>IF(((B10-H1012999)*7/100)&lt;10,"0",(B10-13000)*7/100)</f>
        <v>0</v>
      </c>
      <c r="G10" s="5"/>
      <c r="H10" s="5"/>
    </row>
    <row r="11" spans="1:8" ht="18.75" customHeight="1" x14ac:dyDescent="0.25">
      <c r="A11" s="40"/>
      <c r="B11" s="41"/>
      <c r="C11" s="42"/>
      <c r="D11" s="42"/>
      <c r="E11" s="42"/>
      <c r="F11" s="41"/>
      <c r="G11" s="5"/>
      <c r="H11" s="5"/>
    </row>
    <row r="12" spans="1:8" ht="18" customHeight="1" x14ac:dyDescent="0.25">
      <c r="A12" s="40" t="s">
        <v>11</v>
      </c>
      <c r="B12" s="41"/>
      <c r="C12" s="42">
        <f>+F12*0.5</f>
        <v>0</v>
      </c>
      <c r="D12" s="42">
        <f>(C12/2)+5</f>
        <v>5</v>
      </c>
      <c r="E12" s="42">
        <f t="shared" ref="E12" si="0">(C12/2)</f>
        <v>0</v>
      </c>
      <c r="F12" s="41" t="str">
        <f>IF(((B12-H1013001)*7/100)&lt;10,"0",(B12-13000)*7/100)</f>
        <v>0</v>
      </c>
      <c r="G12" s="5"/>
      <c r="H12" s="5"/>
    </row>
    <row r="13" spans="1:8" ht="18.75" customHeight="1" x14ac:dyDescent="0.25">
      <c r="A13" s="40"/>
      <c r="B13" s="41"/>
      <c r="C13" s="42"/>
      <c r="D13" s="42"/>
      <c r="E13" s="42"/>
      <c r="F13" s="41"/>
      <c r="G13" s="5"/>
      <c r="H13" s="5"/>
    </row>
    <row r="14" spans="1:8" ht="18" customHeight="1" x14ac:dyDescent="0.25">
      <c r="A14" s="40" t="s">
        <v>12</v>
      </c>
      <c r="B14" s="41"/>
      <c r="C14" s="42">
        <f>+F14*0.7</f>
        <v>0</v>
      </c>
      <c r="D14" s="42">
        <f>(C14/2)+5</f>
        <v>5</v>
      </c>
      <c r="E14" s="42">
        <f t="shared" ref="E14" si="1">(C14/2)</f>
        <v>0</v>
      </c>
      <c r="F14" s="41" t="str">
        <f>IF(((B14-H1013003)*7/100)&lt;10,"0",(B14-13000)*7/100)</f>
        <v>0</v>
      </c>
      <c r="G14" s="5"/>
      <c r="H14" s="5"/>
    </row>
    <row r="15" spans="1:8" ht="18.75" customHeight="1" x14ac:dyDescent="0.25">
      <c r="A15" s="40"/>
      <c r="B15" s="41"/>
      <c r="C15" s="42"/>
      <c r="D15" s="42"/>
      <c r="E15" s="42"/>
      <c r="F15" s="41"/>
      <c r="G15" s="5"/>
      <c r="H15" s="5"/>
    </row>
    <row r="16" spans="1:8" ht="18" customHeight="1" x14ac:dyDescent="0.25">
      <c r="A16" s="40" t="s">
        <v>13</v>
      </c>
      <c r="B16" s="41">
        <v>27770.22</v>
      </c>
      <c r="C16" s="42">
        <f>+F16*0.8</f>
        <v>827.13232000000016</v>
      </c>
      <c r="D16" s="42">
        <f>(C16/2)+5</f>
        <v>418.56616000000008</v>
      </c>
      <c r="E16" s="42">
        <f t="shared" ref="E16" si="2">(C16/2)</f>
        <v>413.56616000000008</v>
      </c>
      <c r="F16" s="41">
        <f>IF(((B16-H1013005)*7/100)&lt;10,"0",(B16-13000)*7/100)</f>
        <v>1033.9154000000001</v>
      </c>
      <c r="G16" s="5"/>
      <c r="H16" s="5"/>
    </row>
    <row r="17" spans="1:8" ht="18.75" customHeight="1" x14ac:dyDescent="0.25">
      <c r="A17" s="40"/>
      <c r="B17" s="41"/>
      <c r="C17" s="42"/>
      <c r="D17" s="42"/>
      <c r="E17" s="42"/>
      <c r="F17" s="41"/>
      <c r="G17" s="5"/>
      <c r="H17" s="5"/>
    </row>
    <row r="18" spans="1:8" ht="18" customHeight="1" x14ac:dyDescent="0.25">
      <c r="A18" s="40" t="s">
        <v>14</v>
      </c>
      <c r="B18" s="41"/>
      <c r="C18" s="42">
        <f>+F18*0.9</f>
        <v>0</v>
      </c>
      <c r="D18" s="42">
        <f>(C18/2)+5</f>
        <v>5</v>
      </c>
      <c r="E18" s="42">
        <f t="shared" ref="E18" si="3">(C18/2)</f>
        <v>0</v>
      </c>
      <c r="F18" s="41" t="str">
        <f>IF(((B18-H1013007)*7/100)&lt;10,"0",(B18-13000)*7/100)</f>
        <v>0</v>
      </c>
      <c r="G18" s="5"/>
      <c r="H18" s="5"/>
    </row>
    <row r="19" spans="1:8" ht="18.75" customHeight="1" x14ac:dyDescent="0.25">
      <c r="A19" s="40"/>
      <c r="B19" s="41"/>
      <c r="C19" s="42"/>
      <c r="D19" s="42"/>
      <c r="E19" s="42"/>
      <c r="F19" s="41"/>
      <c r="G19" s="5"/>
      <c r="H19" s="5"/>
    </row>
    <row r="20" spans="1:8" ht="18" thickBot="1" x14ac:dyDescent="0.35">
      <c r="A20" s="18"/>
      <c r="B20" s="19"/>
      <c r="C20" s="20"/>
      <c r="D20" s="20"/>
      <c r="E20" s="21"/>
      <c r="F20" s="21"/>
      <c r="G20" s="5"/>
      <c r="H20" s="5"/>
    </row>
    <row r="21" spans="1:8" ht="34.799999999999997" x14ac:dyDescent="0.3">
      <c r="A21" s="36" t="s">
        <v>15</v>
      </c>
      <c r="B21" s="22" t="s">
        <v>16</v>
      </c>
      <c r="C21" s="23" t="s">
        <v>19</v>
      </c>
      <c r="D21" s="23" t="s">
        <v>8</v>
      </c>
      <c r="E21" s="24"/>
      <c r="F21" s="25"/>
      <c r="G21" s="26"/>
      <c r="H21" s="5"/>
    </row>
    <row r="22" spans="1:8" ht="18" thickBot="1" x14ac:dyDescent="0.35">
      <c r="A22" s="37"/>
      <c r="B22" s="27">
        <v>1250</v>
      </c>
      <c r="C22" s="28">
        <f>B22/2+5</f>
        <v>630</v>
      </c>
      <c r="D22" s="28">
        <f>B22/2</f>
        <v>625</v>
      </c>
      <c r="E22" s="29"/>
      <c r="F22" s="5"/>
      <c r="G22" s="5"/>
      <c r="H22" s="5"/>
    </row>
    <row r="23" spans="1:8" ht="14.4" thickBot="1" x14ac:dyDescent="0.3">
      <c r="A23" s="24"/>
      <c r="B23" s="30"/>
      <c r="C23" s="30"/>
      <c r="D23" s="30"/>
      <c r="E23" s="29"/>
      <c r="F23" s="5"/>
      <c r="G23" s="5"/>
      <c r="H23" s="5"/>
    </row>
    <row r="24" spans="1:8" ht="17.399999999999999" x14ac:dyDescent="0.3">
      <c r="A24" s="38" t="s">
        <v>17</v>
      </c>
      <c r="B24" s="31"/>
      <c r="C24" s="32" t="s">
        <v>7</v>
      </c>
      <c r="D24" s="32" t="s">
        <v>8</v>
      </c>
      <c r="E24" s="29"/>
      <c r="F24" s="5"/>
      <c r="G24" s="5"/>
      <c r="H24" s="5"/>
    </row>
    <row r="25" spans="1:8" ht="18" thickBot="1" x14ac:dyDescent="0.35">
      <c r="A25" s="39"/>
      <c r="B25" s="27">
        <v>1350</v>
      </c>
      <c r="C25" s="28">
        <f>B25/2+5</f>
        <v>680</v>
      </c>
      <c r="D25" s="28">
        <f>B25/2</f>
        <v>675</v>
      </c>
      <c r="E25" s="29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s="33" customFormat="1" x14ac:dyDescent="0.25"/>
    <row r="30" spans="1:8" s="33" customFormat="1" x14ac:dyDescent="0.25"/>
    <row r="31" spans="1:8" s="33" customFormat="1" x14ac:dyDescent="0.25"/>
    <row r="32" spans="1:8" s="33" customFormat="1" x14ac:dyDescent="0.25"/>
    <row r="33" spans="1:8" s="33" customFormat="1" x14ac:dyDescent="0.25"/>
    <row r="34" spans="1:8" s="33" customFormat="1" x14ac:dyDescent="0.25"/>
    <row r="35" spans="1:8" s="33" customFormat="1" x14ac:dyDescent="0.25"/>
    <row r="36" spans="1:8" s="33" customFormat="1" x14ac:dyDescent="0.25"/>
    <row r="37" spans="1:8" s="33" customFormat="1" x14ac:dyDescent="0.25"/>
    <row r="38" spans="1:8" s="33" customFormat="1" x14ac:dyDescent="0.25"/>
    <row r="39" spans="1:8" s="33" customFormat="1" x14ac:dyDescent="0.25"/>
    <row r="40" spans="1:8" s="33" customFormat="1" x14ac:dyDescent="0.25"/>
    <row r="41" spans="1:8" s="33" customFormat="1" x14ac:dyDescent="0.25"/>
    <row r="42" spans="1:8" s="33" customFormat="1" x14ac:dyDescent="0.25"/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  <row r="54" spans="1:8" x14ac:dyDescent="0.25">
      <c r="A54" s="5"/>
      <c r="B54" s="5"/>
      <c r="C54" s="5"/>
      <c r="D54" s="5"/>
      <c r="E54" s="5"/>
      <c r="F54" s="5"/>
      <c r="G54" s="5"/>
      <c r="H54" s="5"/>
    </row>
    <row r="55" spans="1:8" x14ac:dyDescent="0.25">
      <c r="A55" s="5"/>
      <c r="B55" s="5"/>
      <c r="C55" s="5"/>
      <c r="D55" s="5"/>
      <c r="E55" s="5"/>
      <c r="F55" s="5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5"/>
      <c r="B58" s="5"/>
      <c r="C58" s="5"/>
      <c r="D58" s="5"/>
      <c r="E58" s="5"/>
      <c r="F58" s="5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5"/>
      <c r="B60" s="5"/>
      <c r="C60" s="5"/>
      <c r="D60" s="5"/>
      <c r="E60" s="5"/>
      <c r="F60" s="5"/>
      <c r="G60" s="5"/>
      <c r="H60" s="5"/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</sheetData>
  <sheetProtection algorithmName="SHA-512" hashValue="wo3f6sSYlZ3w821iD53CJTGXQJPOapZFhf+bJ25y8pG/MqR9N+pYquxYtyDTgap0CGLMZ6AKqSAFZ+9yM+crkA==" saltValue="H842VDuvFnyI3H0adzR44A==" spinCount="100000" sheet="1" objects="1" scenarios="1"/>
  <mergeCells count="37">
    <mergeCell ref="A14:A15"/>
    <mergeCell ref="B14:B15"/>
    <mergeCell ref="C14:C15"/>
    <mergeCell ref="A1:G1"/>
    <mergeCell ref="A2:G2"/>
    <mergeCell ref="A3:G3"/>
    <mergeCell ref="A4:G4"/>
    <mergeCell ref="A6:A7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D14:D15"/>
    <mergeCell ref="E14:E15"/>
    <mergeCell ref="D18:D19"/>
    <mergeCell ref="E18:E19"/>
    <mergeCell ref="F18:F19"/>
    <mergeCell ref="F16:F17"/>
    <mergeCell ref="F14:F15"/>
    <mergeCell ref="A16:A17"/>
    <mergeCell ref="B16:B17"/>
    <mergeCell ref="C16:C17"/>
    <mergeCell ref="D16:D17"/>
    <mergeCell ref="E16:E17"/>
    <mergeCell ref="A21:A22"/>
    <mergeCell ref="A24:A25"/>
    <mergeCell ref="A18:A19"/>
    <mergeCell ref="B18:B19"/>
    <mergeCell ref="C18:C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 CORSO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Del Sapio</dc:creator>
  <cp:lastModifiedBy>Michele Del Sapio</cp:lastModifiedBy>
  <dcterms:created xsi:type="dcterms:W3CDTF">2020-05-13T12:50:54Z</dcterms:created>
  <dcterms:modified xsi:type="dcterms:W3CDTF">2020-10-22T09:53:38Z</dcterms:modified>
</cp:coreProperties>
</file>